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<sst xmlns="http://schemas.openxmlformats.org/spreadsheetml/2006/main" count="30" uniqueCount="26">
  <si>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</si>
  <si>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</si>
  <si>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</si>
  <si>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</si>
  <si>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</si>
  <si>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2019г.</t>
  </si>
  <si>
    <t>ул.Юбилейная, 16</t>
  </si>
  <si>
    <t>Стены и фасады</t>
  </si>
  <si>
    <t>Ремонт штукатурки</t>
  </si>
  <si>
    <t>м2</t>
  </si>
  <si>
    <t>и окрасочного слоя городка</t>
  </si>
  <si>
    <t>покраска газопровод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</si>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</sst>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6.75390625" style="3" customWidth="1"/>
    <col min="3" max="3" width="7.875" style="3" customWidth="1"/>
    <col min="4" max="4" width="10.125" style="9" customWidth="1"/>
    <col min="5" max="5" width="11.375" style="3" customWidth="1"/>
    <col min="6" max="16384" width="9.125" style="17" customWidth="1"/>
  </cols>
  <sheetData>
    <row r="1" spans="1:5" ht="15.75">
      <c r="A1" s="1"/>
      <c r="B1" s="1" t="s">
        <v>6</v>
      </c>
      <c r="C1" s="1"/>
      <c r="D1" s="2"/>
      <c r="E1" s="1"/>
    </row>
    <row r="2" spans="1:5" ht="15.75">
      <c r="A2" s="1"/>
      <c r="B2" s="13" t="s">
        <v>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3</v>
      </c>
      <c r="E4" s="6"/>
    </row>
    <row r="5" spans="1:5" ht="15.75">
      <c r="A5" s="18" t="s">
        <v>7</v>
      </c>
      <c r="B5" s="8" t="s">
        <v>8</v>
      </c>
      <c r="C5" s="5" t="s">
        <v>9</v>
      </c>
      <c r="D5" s="7"/>
      <c r="E5" s="11">
        <f>405.85*D5</f>
        <v>0</v>
      </c>
    </row>
    <row r="6" spans="1:5" ht="15.75">
      <c r="A6" s="19"/>
      <c r="B6" s="8" t="s">
        <v>10</v>
      </c>
      <c r="C6" s="5" t="s">
        <v>9</v>
      </c>
      <c r="D6" s="7"/>
      <c r="E6" s="11">
        <f>190.26*D6</f>
        <v>0</v>
      </c>
    </row>
    <row r="7" spans="1:5" ht="15.75">
      <c r="A7" s="19"/>
      <c r="B7" s="8" t="s">
        <v>11</v>
      </c>
      <c r="C7" s="5" t="s">
        <v>9</v>
      </c>
      <c r="D7" s="7">
        <v>10</v>
      </c>
      <c r="E7" s="11">
        <f>335.12*D7</f>
        <v>3351.2</v>
      </c>
    </row>
    <row r="8" spans="1:5" ht="31.5">
      <c r="A8" s="20" t="s">
        <v>12</v>
      </c>
      <c r="B8" s="21" t="s">
        <v>13</v>
      </c>
      <c r="C8" s="5" t="s">
        <v>9</v>
      </c>
      <c r="D8" s="7"/>
      <c r="E8" s="10">
        <f>4.8*D8</f>
        <v>0</v>
      </c>
    </row>
    <row r="9" spans="1:5" ht="15.75">
      <c r="A9" s="22"/>
      <c r="B9" s="21" t="s">
        <v>14</v>
      </c>
      <c r="C9" s="5" t="s">
        <v>9</v>
      </c>
      <c r="D9" s="7">
        <v>19</v>
      </c>
      <c r="E9" s="23">
        <f>731.31*D9</f>
        <v>13894.89</v>
      </c>
    </row>
    <row r="10" spans="1:5" ht="15.75">
      <c r="A10" s="14" t="s">
        <v>15</v>
      </c>
      <c r="B10" s="8" t="s">
        <v>16</v>
      </c>
      <c r="C10" s="5" t="s">
        <v>17</v>
      </c>
      <c r="D10" s="7"/>
      <c r="E10" s="10"/>
    </row>
    <row r="11" spans="1:5" ht="15.75">
      <c r="A11" s="15"/>
      <c r="B11" s="8" t="s">
        <v>18</v>
      </c>
      <c r="C11" s="5" t="s">
        <v>4</v>
      </c>
      <c r="D11" s="7"/>
      <c r="E11" s="11">
        <f>92.12*D11</f>
        <v>0</v>
      </c>
    </row>
    <row r="12" spans="1:5" ht="15.75">
      <c r="A12" s="16"/>
      <c r="B12" s="8" t="s">
        <v>19</v>
      </c>
      <c r="C12" s="5" t="s">
        <v>20</v>
      </c>
      <c r="D12" s="24">
        <v>1.207</v>
      </c>
      <c r="E12" s="25">
        <f>258.31*D12</f>
        <v>311.78017</v>
      </c>
    </row>
    <row r="13" spans="1:6" ht="31.5">
      <c r="A13" s="26" t="s">
        <v>21</v>
      </c>
      <c r="B13" s="21" t="s">
        <v>22</v>
      </c>
      <c r="C13" s="5"/>
      <c r="D13" s="7">
        <v>4</v>
      </c>
      <c r="E13" s="23">
        <f>921.3*D13</f>
        <v>3685.2</v>
      </c>
      <c r="F13" s="27"/>
    </row>
    <row r="14" spans="1:6" ht="15.75">
      <c r="A14" s="28"/>
      <c r="B14" s="8" t="s">
        <v>23</v>
      </c>
      <c r="C14" s="5" t="s">
        <v>24</v>
      </c>
      <c r="D14" s="7">
        <v>3</v>
      </c>
      <c r="E14" s="11">
        <f>1351.97*D14</f>
        <v>4055.91</v>
      </c>
      <c r="F14" s="27"/>
    </row>
    <row r="15" spans="1:6" ht="15.75">
      <c r="A15" s="29"/>
      <c r="B15" s="8" t="s">
        <v>25</v>
      </c>
      <c r="C15" s="5"/>
      <c r="D15" s="7"/>
      <c r="E15" s="30">
        <v>21060</v>
      </c>
      <c r="F15" s="31"/>
    </row>
    <row r="16" spans="1:5" ht="15.75">
      <c r="A16" s="1"/>
      <c r="B16" s="1"/>
      <c r="C16" s="1"/>
      <c r="D16" s="2"/>
      <c r="E16" s="12">
        <f>SUM(E5:E15)</f>
        <v>46358.98017</v>
      </c>
    </row>
  </sheetData>
  <sheetProtection/>
  <mergeCells count="4">
    <mergeCell ref="A5:A7"/>
    <mergeCell ref="A8:A9"/>
    <mergeCell ref="A10:A12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2019-06-19T05:07:51Z</dcterms:modified>
  <cp:category/>
  <cp:version/>
  <cp:contentType/>
  <cp:contentStatus/>
</cp:coreProperties>
</file>